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95" windowWidth="28800" windowHeight="16185"/>
  </bookViews>
  <sheets>
    <sheet name="14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27" i="2"/>
  <c r="F13" i="2"/>
  <c r="F14" i="2"/>
  <c r="F15" i="2"/>
  <c r="F16" i="2"/>
  <c r="F17" i="2"/>
  <c r="F18" i="2"/>
  <c r="F12" i="2"/>
  <c r="F10" i="2"/>
  <c r="F8" i="2"/>
  <c r="F6" i="2"/>
  <c r="F4" i="2"/>
</calcChain>
</file>

<file path=xl/sharedStrings.xml><?xml version="1.0" encoding="utf-8"?>
<sst xmlns="http://schemas.openxmlformats.org/spreadsheetml/2006/main" count="125" uniqueCount="55">
  <si>
    <t>№ лота</t>
  </si>
  <si>
    <t>Наименование товара, краткая характеристика</t>
  </si>
  <si>
    <t>Сумма, тенге</t>
  </si>
  <si>
    <t>Срок поставки товара</t>
  </si>
  <si>
    <t>Место поставки товара</t>
  </si>
  <si>
    <t>Размер авансового платежа, %</t>
  </si>
  <si>
    <t>Цена, тенге</t>
  </si>
  <si>
    <t>DDP</t>
  </si>
  <si>
    <t>наб</t>
  </si>
  <si>
    <t>Набор расходных материалов и реагентов для анализтора "Alinity I"</t>
  </si>
  <si>
    <t>уп</t>
  </si>
  <si>
    <t>Раствор Триггера для анализатора Alinity I (в уп.4*975 мл)</t>
  </si>
  <si>
    <t>Набор расходных реагентов для иммуногеатологического анализатора "Autovue Innova"</t>
  </si>
  <si>
    <t>Кассета ABO-Rh/Revers для определения группы крови и резус (уп-400 кассет) Код 707100</t>
  </si>
  <si>
    <t>Набор расходных материалов для анализатора ORTHO VISION</t>
  </si>
  <si>
    <t>Одноразовые штативы для разведения  ORTHO VISION 180 шт по 16 лунок (2880 тестов)</t>
  </si>
  <si>
    <t>Расходный материал и реагенты на иммуногематологический анализатор IH 1000</t>
  </si>
  <si>
    <t>004016 ID - карта LISS/ Coombs (в наборе 60 х 12 карт)</t>
  </si>
  <si>
    <t>001236 DiaClon ABO/D + Reverse Grouping ( 60 х 12) , 1 карта - 1 исследование. В 1 наборе 720 карт. Определение группы крови прямым и обратным методом/резус фактор.</t>
  </si>
  <si>
    <t xml:space="preserve">002127 ID-Card DiaClon Rh-subgroup + K на 288 исследований (в наборе 24 х 12 карт) </t>
  </si>
  <si>
    <t xml:space="preserve">003624  45092 ID DiaCell ABO A1, в набор из 2-х пузырьков А1, В, 2 х 10 мл на 200 исследований </t>
  </si>
  <si>
    <t xml:space="preserve">004310 ID DiaCell I-II-III набор из 3-х пузырьков I; II; III; 3 х 10 мл на 200 исследований </t>
  </si>
  <si>
    <t xml:space="preserve">Раствор дилюента ID-Diluent 2 (10х60х700 мкл) каталожный №009290 </t>
  </si>
  <si>
    <t>Чистящий раствор 500 мл/Cleaning solution Concentrate 500 ml</t>
  </si>
  <si>
    <t>фл</t>
  </si>
  <si>
    <t>HLA</t>
  </si>
  <si>
    <t>Ацетатный буфер с ЭДТА концентрированный х50 для проведения электрофореза в молекулярной биологии в упаковке 5 л. (Буфер 50х Tris/Acetic Acid/EDTA Buffer 5 L)</t>
  </si>
  <si>
    <t>реагент- PE - Conjugated Streptavidin, Lyophilized, на 2000 тестов</t>
  </si>
  <si>
    <t>Набор с ферментом  для очистки ПЦР фрагментов для дальнейшего проведения  секвенирования, упаковка 2000 реакций /4 мл. 
(ExoSAP-IT 2000 ЕД)</t>
  </si>
  <si>
    <t>Анодный буфер 4 шт/уп; Anode Buffer Container (ABC) 3500 Series 4 ea/pk (4393927)</t>
  </si>
  <si>
    <t>Формамид дионизированный, 5 мл Hi-Di Formamide 5ML (4401457)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</si>
  <si>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Коктейль RosetteSepHLA Total Lymphocyte Enrichment Cocktail</t>
  </si>
  <si>
    <t>Набор LABScreen® Mixed для скрининга антител к HLA-антигенам классов I и II, 100 тестов</t>
  </si>
  <si>
    <t>Axi-TaqДНК-Полимераза, 5000 U(20x 250 U)   20фл по 50 мкл.</t>
  </si>
  <si>
    <t>г.Алматы, ул.Утепова 1</t>
  </si>
  <si>
    <t>шт</t>
  </si>
  <si>
    <t>I-IV квартал по заявке 15 календарных дней</t>
  </si>
  <si>
    <t>Ед.изм</t>
  </si>
  <si>
    <t>Кол-во</t>
  </si>
  <si>
    <t>Условия поставки  (в соотв. с ИНКОТЕРМС 2020)</t>
  </si>
  <si>
    <r>
      <t xml:space="preserve">ТОО "AUM+"               </t>
    </r>
    <r>
      <rPr>
        <sz val="10"/>
        <color theme="1"/>
        <rFont val="Times New Roman"/>
        <family val="1"/>
        <charset val="204"/>
      </rPr>
      <t>г. Астана, ул. Е.Брусиловский 24/1, каб.301</t>
    </r>
  </si>
  <si>
    <t xml:space="preserve">Торговое наименование согласно пп.7 п.67 Правил </t>
  </si>
  <si>
    <r>
      <t xml:space="preserve">Пластины-электроды для аппарата  TSCD-II </t>
    </r>
    <r>
      <rPr>
        <b/>
        <sz val="10"/>
        <rFont val="Times New Roman"/>
        <family val="1"/>
      </rPr>
      <t>(в кассете 70шт)</t>
    </r>
  </si>
  <si>
    <r>
      <t xml:space="preserve">ТОО "OPTONIC"        </t>
    </r>
    <r>
      <rPr>
        <sz val="10"/>
        <color theme="1"/>
        <rFont val="Times New Roman"/>
        <family val="1"/>
        <charset val="204"/>
      </rPr>
      <t>г. Астана, ул. Керей, Жанибек хандары д. 5</t>
    </r>
  </si>
  <si>
    <t>Раствор Триггера Alinity Trigger Solution</t>
  </si>
  <si>
    <t xml:space="preserve"> LISS/ Coombs 60 х 12</t>
  </si>
  <si>
    <t>DiaClon ABO/D (DVI+, DVI-) + Reverse Grouping 60 х 12</t>
  </si>
  <si>
    <t>ID-Card DiaClon Rh-subgroup + K 24 х 12</t>
  </si>
  <si>
    <t xml:space="preserve"> ID DiaCell ABO A1 2*10 мл</t>
  </si>
  <si>
    <t>ID DiaCell I-II-III  3 х 10 мл</t>
  </si>
  <si>
    <t xml:space="preserve"> ID-Diluent 2 (10х60х700 мкл)</t>
  </si>
  <si>
    <t>Чистящий раствор Setup Clean</t>
  </si>
  <si>
    <t>Формамид дионизированный, 5 мл Hi-Di Formamide 5ML</t>
  </si>
  <si>
    <t xml:space="preserve"> LABScreen® Mixed LSM 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</si>
  <si>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№1 к Протоколу итогов №2 от 21.02.2024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</si>
</sst>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5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8" fillId="3" borderId="4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2" fontId="9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3" fontId="9" fillId="2" borderId="1" xfId="14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4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43" fontId="8" fillId="2" borderId="1" xfId="14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43" fontId="9" fillId="2" borderId="0" xfId="0" applyNumberFormat="1" applyFont="1" applyFill="1" applyAlignment="1">
      <alignment vertical="center"/>
    </xf>
    <xf numFmtId="2" fontId="8" fillId="4" borderId="3" xfId="0" applyNumberFormat="1" applyFont="1" applyFill="1" applyBorder="1" applyAlignment="1">
      <alignment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5" fillId="0" borderId="0" xfId="0" applyFont="1" applyAlignment="1"/>
    <xf numFmtId="0" fontId="16" fillId="0" borderId="0" xfId="0" applyFont="1" applyAlignment="1"/>
    <xf numFmtId="2" fontId="8" fillId="4" borderId="4" xfId="0" applyNumberFormat="1" applyFont="1" applyFill="1" applyBorder="1" applyAlignment="1">
      <alignment horizontal="center" vertical="center" wrapText="1"/>
    </xf>
    <xf numFmtId="0" fontId="7" fillId="2" borderId="1" xfId="15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vertical="center" wrapText="1"/>
    </xf>
  </cellXfs>
  <cellStyles count="16">
    <cellStyle name="Normal_Price List i2000" xfId="2"/>
    <cellStyle name="Обычный" xfId="0" builtinId="0"/>
    <cellStyle name="Обычный 10 2" xfId="5"/>
    <cellStyle name="Обычный 2" xfId="1"/>
    <cellStyle name="Обычный 2 17" xfId="11"/>
    <cellStyle name="Обычный 2 2" xfId="8"/>
    <cellStyle name="Обычный 2 3" xfId="6"/>
    <cellStyle name="Обычный 2 3 2" xfId="13"/>
    <cellStyle name="Обычный 3" xfId="10"/>
    <cellStyle name="Обычный 4" xfId="3"/>
    <cellStyle name="Обычный 6 2" xfId="7"/>
    <cellStyle name="Обычный 67_Копия План ГЗ в УЗ" xfId="15"/>
    <cellStyle name="Процентный 2" xfId="12"/>
    <cellStyle name="Финансовый" xfId="14" builtinId="3"/>
    <cellStyle name="Финансовый 2" xfId="9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1600200</xdr:colOff>
      <xdr:row>0</xdr:row>
      <xdr:rowOff>123825</xdr:rowOff>
    </xdr:from>
    <xdr:ext cx="47625" cy="85725"/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C91F1B-BEE1-F14E-8567-A78528937961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23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1009650</xdr:colOff>
      <xdr:row>2</xdr:row>
      <xdr:rowOff>190500</xdr:rowOff>
    </xdr:from>
    <xdr:to>
      <xdr:col>6</xdr:col>
      <xdr:colOff>152399</xdr:colOff>
      <xdr:row>3</xdr:row>
      <xdr:rowOff>593725</xdr:rowOff>
    </xdr:to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C80836-54B1-DC44-BC28-CF140E53E696}"/>
            </a:ext>
          </a:extLst>
        </xdr:cNvPr>
        <xdr:cNvSpPr>
          <a:spLocks noChangeAspect="1" noChangeArrowheads="1"/>
        </xdr:cNvSpPr>
      </xdr:nvSpPr>
      <xdr:spPr bwMode="auto">
        <a:xfrm>
          <a:off x="6991350" y="952500"/>
          <a:ext cx="1968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</xdr:row>
      <xdr:rowOff>171450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25670EF-C9FA-8042-9151-D2BE0ADA4154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29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C68F9CC-955B-C443-8E90-1E9978B800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8B89221-2050-3644-810D-EB90D6D57C3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4A7F88E-DACE-2C48-84C8-018DC5B62F6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B8212B-783C-3745-9016-7CD861C0AE0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FC2180D-C6F0-A140-AAA3-A469DE271466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EFF6B8-54D0-2940-A5BA-E0434B743429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F8CE4B-BC6A-6943-8E9E-F7219810248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38AE718-2A5F-7647-9334-BDB825E17F3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4B5AFD-DE17-F84E-BE8F-C83CB0AE120B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FCB3A32-5635-E942-A77F-25C163F2995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837EBBA-233D-544E-9823-3A664DA94B7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9617CD-5B6C-B142-B18E-A7F6A62DED9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73EBEE-630E-9948-B51E-5FD0A4D0B7F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56DB1FD-0A26-E042-97A3-5A95710E6A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392A62-FFA6-2A4A-BD38-87CD7B0B8A83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C262587-C2FD-C944-B279-5781E3677A7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8C3A98D-AA31-224E-B312-BC3E68DC180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1E30FB-4C78-254E-B04B-81AA0F2424C2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3</xdr:row>
      <xdr:rowOff>190500</xdr:rowOff>
    </xdr:from>
    <xdr:ext cx="201083" cy="962025"/>
    <xdr:sp macro="" textlink="">
      <xdr:nvSpPr>
        <xdr:cNvPr id="177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043EA3D-85F8-E54D-B7AC-0E260204F28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83BA8B-422E-C04D-BED7-CD3F66EF4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C98D8AF-8F8E-6443-8E60-90A56DBB07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D03703-10B1-D244-A873-060A81848C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A32F49-587C-8843-8E3D-D233FC2203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64613-CEEB-BC42-AE26-8ED831E9626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66A453D-534A-5245-83BA-C06DC3E19A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63BCF71-6ADD-C145-9115-62D7E7BE3E6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E3A453-880D-1E49-ADA2-B14D67B084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F2FE1D-C253-7946-B685-0F4BA017FE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3C798-EDEF-454F-A1DD-6D19AA0D07D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92CC807-3062-FB41-BD16-BEEE8A560AE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264F99-EEF4-644D-B06A-88FF1160BD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9C8059-105B-004A-9D53-38C2897505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94D544-EFAE-0648-A59D-B57698A17A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7F7C821-8563-974A-AA6E-3A19681DDF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D95A7BD-A85B-454A-9B86-4E71C594541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D98FE3-C518-7C44-B3EC-EF93F048B27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0DB0EB-DCA0-3048-8C5C-8DD4A812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1BDE57-F111-5F47-8BCA-14FCC09FC6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BD7215-C8CB-B641-93DB-0FB1E85037C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9D4F47-A23A-A74F-A2E4-6F44733B85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5008479-A06C-7F44-BCBC-0B7CFA3C7A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21D3FE0-1333-D144-9A41-EF81CCCFABD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B4C3EC-9228-794B-ADC0-D6CB0991636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3ECB75B-D24F-E248-8451-376AC541C29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3C968C-CC09-0D41-B601-1D2E38DD825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7D028D-4664-D649-A73B-9F5F25D1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9D3389-9B47-8640-AA57-D4F22CC787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848C1F0-70FB-4249-A808-397EABFE33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215700-69DF-E74F-854D-A0CC3C2CF7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9A104C1-42DD-6040-9BB7-DD4A301925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734B04-07F1-0448-8F80-DFA7DAB8683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C3AFC0-017D-E14E-8947-170D570000B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F35CA8-EFCF-EF4F-B71E-7F208BD183B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655108</xdr:colOff>
      <xdr:row>5</xdr:row>
      <xdr:rowOff>0</xdr:rowOff>
    </xdr:from>
    <xdr:ext cx="762000" cy="1371600"/>
    <xdr:sp macro="" textlink="">
      <xdr:nvSpPr>
        <xdr:cNvPr id="178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6A0CE1-09B0-4F44-A2C3-19F228470FBC}"/>
            </a:ext>
          </a:extLst>
        </xdr:cNvPr>
        <xdr:cNvSpPr>
          <a:spLocks noChangeAspect="1" noChangeArrowheads="1"/>
        </xdr:cNvSpPr>
      </xdr:nvSpPr>
      <xdr:spPr bwMode="auto">
        <a:xfrm>
          <a:off x="9731375" y="24976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569033-3E21-7B4B-908E-F4B936B4C0B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ABAA380-B7E5-6041-A9A6-F8739E2847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7E06E-1898-5643-94E5-C634DC46954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C215381-E12F-3840-B217-41C30CFD2D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12A85-366E-AB48-87EB-F8352C94A7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D5F8329-ED5F-6F40-A042-AB563FA6631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F3548B-3979-534B-97F4-CE899B2ABAF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E89281-B991-FE4D-8881-9AE0911354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85B564-03A7-AC40-9822-7582022B5C5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967C8E-8897-AE4B-A06A-CF2B91CDD07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280A576-9426-1741-8701-5926A9C0A2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49E640-2D39-0B4D-98AD-B05EBD3CD1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98874C-75F5-1842-B826-8A8A91F718D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901C6D-787A-1249-816E-812A321106F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0E29FE-1811-934A-9482-0E2E3163A42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FC2CE-9E33-DB40-94F1-CEE12FAA9A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7DD902D-13F8-2A4B-92B9-CE939C62F5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549D89-6C14-1445-8FD6-647BB0ED66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AD4177-A156-DE41-A624-9F180CBFFFA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716A56-BF92-9C4E-A566-E4810B78B5C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74F18F1-90D0-294D-9BFB-82D84383567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DC591B-FF82-8842-8A21-54B5443DF2E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9A0BF8-6613-B748-A1C8-B5AEBBCDEB8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58E151C-48D1-FA40-B18E-6FF4BFA0D93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41E191-77E1-DD42-A8F4-541484DAD27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92A609-092C-4842-8D87-8410E67C2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EF1E17D-0A1E-5544-9F01-A8C446BB785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593C3E7-7E96-9441-BF6F-995343B06EA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658761F-0685-C348-9C4A-D8DCE3E23E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2D1AC1-B992-CF43-BFE7-17EA4AFC19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02B2A1-9026-8D43-8D70-2833452E157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3BFD42-C7F4-7448-BBD1-4FB374377F3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8287A04-78CD-D743-8839-4BB3C4EA95B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C9715F-858A-CE4E-8CFB-CB4E970AD3D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B8ED6A-5F43-E344-B3B6-699068BDC2D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9593A8F-0B0A-6842-AD59-EA2F7F7275D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FA53DE-EFAD-D442-A1E0-BEEFA2D631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3C2C27-257E-FC48-9554-65E2192A74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5195BB-E4CE-C842-AC61-5DC7BD0678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156A924-09FA-5F47-A012-B915AA1254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42B5E1-64C5-CE43-9EA1-6C7441BC74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C862AC0-90D6-164E-866D-89E44A113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721FEB9-3E70-F547-A9BD-3F01C28875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D9EB824-9140-8A4A-83D2-C43B8CB0F6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D34ABAD-0E7F-F243-B8F2-3D6591E9B6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4A6AA9-EEF3-F54F-A929-1CF98448C6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D5DE97-A6C3-A44A-AFD6-C53E8A8D59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66EDEF3-7207-D747-A25D-ECB4C4742FB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13E1DA-59F6-9347-865C-F930FF08FB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530B61-102F-934D-8FEF-2779F088E4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6FF262-71ED-AE40-994E-E82E23C4D3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E77249-FCB3-7D47-B032-C934B4B38F3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893A98-3B9D-904D-A7D6-E05DFA2F504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E09DBEF-2213-B04A-AD21-1A93A446CD8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0B6822C-2351-B64A-8CC0-EAAF07673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E3FFBC-8BE3-134D-B1B5-B6FA06E9F71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2B2E3B4-C2A8-DA4A-94FA-CA1FC8F55CB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A19985-463E-9B45-85F3-B40287B608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1DC4E4-CB72-7245-8C7B-F21FD822CFD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266A74-B6AB-E24F-BE25-790D9CF0D87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584D349-BCDA-0245-914D-8494E205283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45F1B6-E247-474D-B810-65051D415A7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206001F-FAEF-044F-ACC5-50ECB4C984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4AE6C02-99DA-B949-BE05-BB887AEA9D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4691D00-97AC-0A4F-8644-CEA13E5A6E5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ACB37E-A4ED-DA4A-8D14-1C2BA69324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CB3F07A-CE0F-4C47-9F1D-08D23271FE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215A5EF-9ED6-5B48-88E5-F09EE10A92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680FDDC-F0ED-5448-A666-AF73FB7BFF2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304B214-4DA6-C946-81A4-29A8E7531CF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6D9C34C-84D7-E340-B409-042E63C147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27B2BE-A56E-AC4D-98C6-0C7A81ACAF1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CE05A3-53A0-2B4D-88A3-40D13CB3B0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9EA6D0-01CB-8143-B8F8-EF61F53EB05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620E9C9-C6D6-D848-BD94-D29588B45F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82F1B-0BEC-BB46-A780-BE80762C17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1E43B0-69FD-F24F-8809-7490AA424AE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1EEE7B-DAC2-8549-A777-8318B7E5D7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522221-EE97-AF4C-9309-8E6581CEE3A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02C994-DFF2-7048-A385-5B3355E419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A07297-E66E-264E-B673-03EFC22915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822E0F-415A-F846-BDC2-8A09CD33DF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C270E3-B889-9F49-90DE-C78ABD4394A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FFB31AF-930D-C048-8693-0AD8CEC4C75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AFD799-CE5A-3545-AF1F-5E4EA30BA2A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8772284-F5A5-6249-BB32-5020C33A1E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B41D22-60A3-B74B-AFC1-80821B0EA76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F4D83DD-D36F-6E4A-9270-5DA91F8FA1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629709</xdr:colOff>
      <xdr:row>5</xdr:row>
      <xdr:rowOff>0</xdr:rowOff>
    </xdr:from>
    <xdr:ext cx="762000" cy="1371600"/>
    <xdr:sp macro="" textlink="">
      <xdr:nvSpPr>
        <xdr:cNvPr id="179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1C8169-0F92-334F-93E8-86CAE127644C}"/>
            </a:ext>
          </a:extLst>
        </xdr:cNvPr>
        <xdr:cNvSpPr>
          <a:spLocks noChangeAspect="1" noChangeArrowheads="1"/>
        </xdr:cNvSpPr>
      </xdr:nvSpPr>
      <xdr:spPr bwMode="auto">
        <a:xfrm>
          <a:off x="9705976" y="22944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587375</xdr:colOff>
      <xdr:row>2</xdr:row>
      <xdr:rowOff>982133</xdr:rowOff>
    </xdr:from>
    <xdr:ext cx="762000" cy="1371600"/>
    <xdr:sp macro="" textlink="">
      <xdr:nvSpPr>
        <xdr:cNvPr id="179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78270C-7873-FD4E-92BF-7B4E4E52F7FC}"/>
            </a:ext>
          </a:extLst>
        </xdr:cNvPr>
        <xdr:cNvSpPr>
          <a:spLocks noChangeAspect="1" noChangeArrowheads="1"/>
        </xdr:cNvSpPr>
      </xdr:nvSpPr>
      <xdr:spPr bwMode="auto">
        <a:xfrm>
          <a:off x="9663642" y="13462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70B3DC-8DDE-A044-B9B3-633633B2CE4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731956-1B86-9143-ACF9-5A94F005AB6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0AE692-348C-1444-8B9A-2009196FEA0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728BBB9-A808-7E43-B403-83F70596C49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CE0E0CA-DC90-AC46-8C82-09431585F2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2B656-B8BD-794D-961F-F0DDE972FD4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438A71A-25D9-894F-8FBF-AAACC90B03D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8BC6B45-590E-5746-89DC-91A69FA2522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7604B6-4F02-874C-AB85-8DE7ED5B73A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D8B45F5-5C90-BE46-9F27-1D1711A76E3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24F0A8-FE34-0147-BFA8-00A56D78F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084F106-4D25-B441-8E90-5BC205150C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C15FED-1525-B047-BC0A-3F4638851D9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D8118F-BCD3-304A-A939-DC2E8B01AAE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125B18-FCC8-1E4E-AE5D-089E20FE41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37B67F-5848-0944-98C3-2EE849D565E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9001AD-1DAD-9B4B-9125-BCFD06C09D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CC005D6-3B72-5943-B51C-47E6C0F62E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807B94-10C8-1447-A158-0D92CB24E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2FF391-55D3-FA4B-8430-0E22CED2ECD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593052-5167-3A45-A84F-FCA71ABE7AB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185BA-B56E-6F4E-BE9D-6CEFA847DA0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1045FC-28A5-9C44-B51B-CB43B9105BC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3D8129-E412-C34E-88D5-0BDE1272434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323446D-5BC7-7B45-9FA0-3B94457DF4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96CF24-A50E-B343-855A-DCD3DE2DCAD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6EFAA97-8212-B54F-8836-61162270913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4F2C4B-6AF8-9F45-9482-7617582708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540962-EA69-AB46-A671-D021CC3177A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70BE13A-5A8A-A64E-BF35-D575BDED92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A3E724-39CD-9645-8D69-6CFE6ED64DC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599A197-68CE-A34C-BF8E-2156B389C7E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65C130-537D-384E-A1F8-21220BCA4F8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B5FDE-3CCC-5744-A21F-F005555A06A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EB1A846-CEED-A24B-9FED-2571BF737D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18989EB-A615-3D46-AD26-CD3241B4E64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BD3DE05-8BEE-C24F-97B8-DE3DA2197D2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CAB4F1-A330-E446-AF20-D948820BFB5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1B372A-96E6-0545-A9BF-9A8F4E6D5F7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11A25F3-C676-FC43-B1B6-6157BA619F0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07CCD1E-1409-8144-84FE-685E408FBC5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7424A35-C90F-BC44-A1D8-3EB868F464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77A657D-3922-CA4C-B525-E8C79CFB69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C9E15-D3E5-D040-984C-35C8C30A17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BA0174C-D143-1442-90FA-496175A49A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3E7C8D-E729-8842-AE5D-E31DE151436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3FA7E0-9430-EA46-AE63-0CB38447332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48D3AE-BD50-9044-AFC2-1B66CD17A2F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C35EBE-4013-BA43-9993-F139385578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06C2F7-F6DD-C748-B060-A66C9B4617B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E0D040-109A-6F45-AF25-0950B145FCF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FA3ED1F-FCC5-D744-8BD1-D66AF8673E6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FEC2D1-51AD-684A-A233-D2402187534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31419B7-51B3-F846-A966-771921DEA3C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Normal="100" workbookViewId="0">
      <pane ySplit="1" topLeftCell="A20" activePane="bottomLeft" state="frozen"/>
      <selection pane="bottomLeft" activeCell="L28" sqref="L28"/>
    </sheetView>
  </sheetViews>
  <sheetFormatPr defaultColWidth="10.85546875" defaultRowHeight="12.75" x14ac:dyDescent="0.2"/>
  <cols>
    <col min="1" max="1" width="5.42578125" style="11" customWidth="1"/>
    <col min="2" max="2" width="58.28515625" style="23" customWidth="1"/>
    <col min="3" max="3" width="8.7109375" style="7" customWidth="1"/>
    <col min="4" max="4" width="10" style="7" customWidth="1"/>
    <col min="5" max="5" width="11.7109375" style="7" customWidth="1"/>
    <col min="6" max="6" width="13.85546875" style="7" customWidth="1"/>
    <col min="7" max="7" width="11.28515625" style="7" customWidth="1"/>
    <col min="8" max="8" width="14.42578125" style="3" customWidth="1"/>
    <col min="9" max="10" width="10.85546875" style="3"/>
    <col min="11" max="11" width="15.85546875" style="26" customWidth="1"/>
    <col min="12" max="12" width="19" style="26" customWidth="1"/>
    <col min="13" max="13" width="49.140625" style="36" customWidth="1"/>
    <col min="14" max="16384" width="10.85546875" style="3"/>
  </cols>
  <sheetData>
    <row r="1" spans="1:17" customFormat="1" ht="15" x14ac:dyDescent="0.25">
      <c r="A1" s="9"/>
      <c r="B1" s="37"/>
      <c r="C1" s="38"/>
      <c r="D1" s="38"/>
      <c r="E1" s="38"/>
      <c r="F1" s="38"/>
      <c r="G1" s="51"/>
      <c r="H1" s="51"/>
      <c r="I1" s="51"/>
      <c r="J1" s="51"/>
      <c r="K1" s="51"/>
      <c r="L1" s="24"/>
      <c r="M1" s="35"/>
    </row>
    <row r="2" spans="1:17" ht="15" x14ac:dyDescent="0.25">
      <c r="C2" s="52" t="s">
        <v>54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s="7" customFormat="1" ht="52.5" x14ac:dyDescent="0.25">
      <c r="A3" s="10" t="s">
        <v>0</v>
      </c>
      <c r="B3" s="39" t="s">
        <v>1</v>
      </c>
      <c r="C3" s="6" t="s">
        <v>37</v>
      </c>
      <c r="D3" s="6" t="s">
        <v>38</v>
      </c>
      <c r="E3" s="6" t="s">
        <v>6</v>
      </c>
      <c r="F3" s="6" t="s">
        <v>2</v>
      </c>
      <c r="G3" s="13" t="s">
        <v>39</v>
      </c>
      <c r="H3" s="6" t="s">
        <v>3</v>
      </c>
      <c r="I3" s="6" t="s">
        <v>4</v>
      </c>
      <c r="J3" s="13" t="s">
        <v>5</v>
      </c>
      <c r="K3" s="6" t="s">
        <v>40</v>
      </c>
      <c r="L3" s="6" t="s">
        <v>43</v>
      </c>
      <c r="M3" s="6" t="s">
        <v>41</v>
      </c>
    </row>
    <row r="4" spans="1:17" s="14" customFormat="1" ht="48.75" customHeight="1" x14ac:dyDescent="0.2">
      <c r="A4" s="15">
        <v>1</v>
      </c>
      <c r="B4" s="43" t="s">
        <v>42</v>
      </c>
      <c r="C4" s="44" t="s">
        <v>35</v>
      </c>
      <c r="D4" s="45">
        <v>9800</v>
      </c>
      <c r="E4" s="46">
        <v>1970</v>
      </c>
      <c r="F4" s="47">
        <f>D4*E4</f>
        <v>19306000</v>
      </c>
      <c r="G4" s="15" t="s">
        <v>7</v>
      </c>
      <c r="H4" s="30" t="s">
        <v>36</v>
      </c>
      <c r="I4" s="31" t="s">
        <v>34</v>
      </c>
      <c r="J4" s="15">
        <v>0</v>
      </c>
      <c r="K4" s="48"/>
      <c r="L4" s="48">
        <v>19306000</v>
      </c>
      <c r="M4" s="34"/>
    </row>
    <row r="5" spans="1:17" s="14" customFormat="1" ht="15.75" customHeight="1" x14ac:dyDescent="0.2">
      <c r="A5" s="21"/>
      <c r="B5" s="55" t="s">
        <v>9</v>
      </c>
      <c r="C5" s="54"/>
      <c r="D5" s="16"/>
      <c r="E5" s="17"/>
      <c r="F5" s="46"/>
      <c r="G5" s="15"/>
      <c r="H5" s="30"/>
      <c r="I5" s="31"/>
      <c r="J5" s="15"/>
      <c r="K5" s="48"/>
      <c r="L5" s="22"/>
      <c r="M5" s="34"/>
    </row>
    <row r="6" spans="1:17" s="14" customFormat="1" ht="51" x14ac:dyDescent="0.2">
      <c r="A6" s="21">
        <v>2</v>
      </c>
      <c r="B6" s="27" t="s">
        <v>11</v>
      </c>
      <c r="C6" s="49" t="s">
        <v>10</v>
      </c>
      <c r="D6" s="49">
        <v>25</v>
      </c>
      <c r="E6" s="50">
        <v>73838</v>
      </c>
      <c r="F6" s="46">
        <f t="shared" ref="F6" si="0">D6*E6</f>
        <v>1845950</v>
      </c>
      <c r="G6" s="18" t="s">
        <v>7</v>
      </c>
      <c r="H6" s="19" t="s">
        <v>36</v>
      </c>
      <c r="I6" s="20" t="s">
        <v>34</v>
      </c>
      <c r="J6" s="18">
        <v>0</v>
      </c>
      <c r="K6" s="25">
        <v>1845950</v>
      </c>
      <c r="L6" s="25"/>
      <c r="M6" s="34" t="s">
        <v>44</v>
      </c>
    </row>
    <row r="7" spans="1:17" s="14" customFormat="1" ht="25.5" x14ac:dyDescent="0.2">
      <c r="A7" s="21"/>
      <c r="B7" s="55" t="s">
        <v>12</v>
      </c>
      <c r="C7" s="49"/>
      <c r="D7" s="49"/>
      <c r="E7" s="50"/>
      <c r="F7" s="17"/>
      <c r="G7" s="18"/>
      <c r="H7" s="19"/>
      <c r="I7" s="20"/>
      <c r="J7" s="18"/>
      <c r="K7" s="22"/>
      <c r="L7" s="25"/>
      <c r="M7" s="34"/>
    </row>
    <row r="8" spans="1:17" s="14" customFormat="1" ht="51" x14ac:dyDescent="0.2">
      <c r="A8" s="21">
        <v>3</v>
      </c>
      <c r="B8" s="27" t="s">
        <v>13</v>
      </c>
      <c r="C8" s="49" t="s">
        <v>10</v>
      </c>
      <c r="D8" s="49">
        <v>26</v>
      </c>
      <c r="E8" s="17">
        <v>628100</v>
      </c>
      <c r="F8" s="17">
        <f t="shared" ref="F8" si="1">D8*E8</f>
        <v>16330600</v>
      </c>
      <c r="G8" s="15" t="s">
        <v>7</v>
      </c>
      <c r="H8" s="30" t="s">
        <v>36</v>
      </c>
      <c r="I8" s="31" t="s">
        <v>34</v>
      </c>
      <c r="J8" s="15">
        <v>0</v>
      </c>
      <c r="K8" s="25"/>
      <c r="L8" s="25">
        <v>16330600</v>
      </c>
      <c r="M8" s="34"/>
    </row>
    <row r="9" spans="1:17" s="14" customFormat="1" x14ac:dyDescent="0.2">
      <c r="A9" s="21"/>
      <c r="B9" s="55" t="s">
        <v>14</v>
      </c>
      <c r="C9" s="49"/>
      <c r="D9" s="49"/>
      <c r="E9" s="17"/>
      <c r="F9" s="17"/>
      <c r="G9" s="15"/>
      <c r="H9" s="30"/>
      <c r="I9" s="31"/>
      <c r="J9" s="15"/>
      <c r="K9" s="25"/>
      <c r="L9" s="22"/>
      <c r="M9" s="34"/>
    </row>
    <row r="10" spans="1:17" s="14" customFormat="1" ht="51" x14ac:dyDescent="0.2">
      <c r="A10" s="21">
        <v>4</v>
      </c>
      <c r="B10" s="27" t="s">
        <v>15</v>
      </c>
      <c r="C10" s="49" t="s">
        <v>10</v>
      </c>
      <c r="D10" s="49">
        <v>4</v>
      </c>
      <c r="E10" s="17">
        <v>60808</v>
      </c>
      <c r="F10" s="17">
        <f t="shared" ref="F10" si="2">D10*E10</f>
        <v>243232</v>
      </c>
      <c r="G10" s="15" t="s">
        <v>7</v>
      </c>
      <c r="H10" s="30" t="s">
        <v>36</v>
      </c>
      <c r="I10" s="31" t="s">
        <v>34</v>
      </c>
      <c r="J10" s="15">
        <v>0</v>
      </c>
      <c r="K10" s="33"/>
      <c r="L10" s="25">
        <v>243232</v>
      </c>
      <c r="M10" s="34"/>
    </row>
    <row r="11" spans="1:17" ht="33" customHeight="1" x14ac:dyDescent="0.2">
      <c r="A11" s="8"/>
      <c r="B11" s="40" t="s">
        <v>16</v>
      </c>
      <c r="C11" s="1"/>
      <c r="D11" s="1"/>
      <c r="E11" s="2"/>
      <c r="F11" s="2"/>
      <c r="G11" s="4"/>
      <c r="H11" s="12"/>
      <c r="I11" s="5"/>
      <c r="J11" s="4"/>
      <c r="K11" s="22"/>
      <c r="L11" s="22"/>
      <c r="M11" s="29"/>
    </row>
    <row r="12" spans="1:17" s="14" customFormat="1" ht="51" x14ac:dyDescent="0.2">
      <c r="A12" s="21">
        <v>5</v>
      </c>
      <c r="B12" s="27" t="s">
        <v>17</v>
      </c>
      <c r="C12" s="49" t="s">
        <v>8</v>
      </c>
      <c r="D12" s="49">
        <v>4</v>
      </c>
      <c r="E12" s="17">
        <v>2555000</v>
      </c>
      <c r="F12" s="17">
        <f>D12*E12</f>
        <v>10220000</v>
      </c>
      <c r="G12" s="18" t="s">
        <v>7</v>
      </c>
      <c r="H12" s="19" t="s">
        <v>36</v>
      </c>
      <c r="I12" s="20" t="s">
        <v>34</v>
      </c>
      <c r="J12" s="18">
        <v>0</v>
      </c>
      <c r="K12" s="33">
        <v>10220000</v>
      </c>
      <c r="L12" s="25"/>
      <c r="M12" s="34" t="s">
        <v>45</v>
      </c>
    </row>
    <row r="13" spans="1:17" s="14" customFormat="1" ht="51" x14ac:dyDescent="0.2">
      <c r="A13" s="21">
        <v>6</v>
      </c>
      <c r="B13" s="27" t="s">
        <v>18</v>
      </c>
      <c r="C13" s="49" t="s">
        <v>8</v>
      </c>
      <c r="D13" s="49">
        <v>6</v>
      </c>
      <c r="E13" s="17">
        <v>2366000</v>
      </c>
      <c r="F13" s="17">
        <f t="shared" ref="F13:F18" si="3">D13*E13</f>
        <v>14196000</v>
      </c>
      <c r="G13" s="18" t="s">
        <v>7</v>
      </c>
      <c r="H13" s="19" t="s">
        <v>36</v>
      </c>
      <c r="I13" s="20" t="s">
        <v>34</v>
      </c>
      <c r="J13" s="18">
        <v>0</v>
      </c>
      <c r="K13" s="25">
        <v>14196000</v>
      </c>
      <c r="L13" s="25"/>
      <c r="M13" s="34" t="s">
        <v>46</v>
      </c>
    </row>
    <row r="14" spans="1:17" s="14" customFormat="1" ht="51" x14ac:dyDescent="0.2">
      <c r="A14" s="21">
        <v>7</v>
      </c>
      <c r="B14" s="27" t="s">
        <v>19</v>
      </c>
      <c r="C14" s="49" t="s">
        <v>8</v>
      </c>
      <c r="D14" s="49">
        <v>15</v>
      </c>
      <c r="E14" s="17">
        <v>748300</v>
      </c>
      <c r="F14" s="17">
        <f t="shared" si="3"/>
        <v>11224500</v>
      </c>
      <c r="G14" s="18" t="s">
        <v>7</v>
      </c>
      <c r="H14" s="19" t="s">
        <v>36</v>
      </c>
      <c r="I14" s="20" t="s">
        <v>34</v>
      </c>
      <c r="J14" s="18">
        <v>0</v>
      </c>
      <c r="K14" s="25">
        <v>11224500</v>
      </c>
      <c r="L14" s="25"/>
      <c r="M14" s="34" t="s">
        <v>47</v>
      </c>
    </row>
    <row r="15" spans="1:17" s="14" customFormat="1" ht="51" x14ac:dyDescent="0.2">
      <c r="A15" s="21">
        <v>8</v>
      </c>
      <c r="B15" s="27" t="s">
        <v>20</v>
      </c>
      <c r="C15" s="49" t="s">
        <v>8</v>
      </c>
      <c r="D15" s="49">
        <v>37</v>
      </c>
      <c r="E15" s="17">
        <v>18000</v>
      </c>
      <c r="F15" s="17">
        <f t="shared" si="3"/>
        <v>666000</v>
      </c>
      <c r="G15" s="18" t="s">
        <v>7</v>
      </c>
      <c r="H15" s="19" t="s">
        <v>36</v>
      </c>
      <c r="I15" s="20" t="s">
        <v>34</v>
      </c>
      <c r="J15" s="18">
        <v>0</v>
      </c>
      <c r="K15" s="25">
        <v>666000</v>
      </c>
      <c r="L15" s="25"/>
      <c r="M15" s="34" t="s">
        <v>48</v>
      </c>
    </row>
    <row r="16" spans="1:17" s="14" customFormat="1" ht="51" x14ac:dyDescent="0.2">
      <c r="A16" s="21">
        <v>9</v>
      </c>
      <c r="B16" s="27" t="s">
        <v>21</v>
      </c>
      <c r="C16" s="49" t="s">
        <v>8</v>
      </c>
      <c r="D16" s="49">
        <v>46</v>
      </c>
      <c r="E16" s="17">
        <v>36900</v>
      </c>
      <c r="F16" s="17">
        <f t="shared" si="3"/>
        <v>1697400</v>
      </c>
      <c r="G16" s="18" t="s">
        <v>7</v>
      </c>
      <c r="H16" s="19" t="s">
        <v>36</v>
      </c>
      <c r="I16" s="20" t="s">
        <v>34</v>
      </c>
      <c r="J16" s="18">
        <v>0</v>
      </c>
      <c r="K16" s="25">
        <v>1697400</v>
      </c>
      <c r="L16" s="25"/>
      <c r="M16" s="34" t="s">
        <v>49</v>
      </c>
    </row>
    <row r="17" spans="1:13" s="14" customFormat="1" ht="51" x14ac:dyDescent="0.2">
      <c r="A17" s="21">
        <v>10</v>
      </c>
      <c r="B17" s="27" t="s">
        <v>22</v>
      </c>
      <c r="C17" s="49" t="s">
        <v>8</v>
      </c>
      <c r="D17" s="49">
        <v>12</v>
      </c>
      <c r="E17" s="17">
        <v>38000</v>
      </c>
      <c r="F17" s="17">
        <f t="shared" si="3"/>
        <v>456000</v>
      </c>
      <c r="G17" s="18" t="s">
        <v>7</v>
      </c>
      <c r="H17" s="19" t="s">
        <v>36</v>
      </c>
      <c r="I17" s="20" t="s">
        <v>34</v>
      </c>
      <c r="J17" s="18">
        <v>0</v>
      </c>
      <c r="K17" s="25">
        <v>456000</v>
      </c>
      <c r="L17" s="25"/>
      <c r="M17" s="34" t="s">
        <v>50</v>
      </c>
    </row>
    <row r="18" spans="1:13" s="14" customFormat="1" ht="51" x14ac:dyDescent="0.2">
      <c r="A18" s="21">
        <v>11</v>
      </c>
      <c r="B18" s="27" t="s">
        <v>23</v>
      </c>
      <c r="C18" s="49" t="s">
        <v>24</v>
      </c>
      <c r="D18" s="49">
        <v>6</v>
      </c>
      <c r="E18" s="17">
        <v>65000</v>
      </c>
      <c r="F18" s="17">
        <f t="shared" si="3"/>
        <v>390000</v>
      </c>
      <c r="G18" s="18" t="s">
        <v>7</v>
      </c>
      <c r="H18" s="19" t="s">
        <v>36</v>
      </c>
      <c r="I18" s="20" t="s">
        <v>34</v>
      </c>
      <c r="J18" s="18">
        <v>0</v>
      </c>
      <c r="K18" s="25">
        <v>390000</v>
      </c>
      <c r="L18" s="25"/>
      <c r="M18" s="34" t="s">
        <v>51</v>
      </c>
    </row>
    <row r="19" spans="1:13" s="14" customFormat="1" x14ac:dyDescent="0.2">
      <c r="A19" s="21"/>
      <c r="B19" s="56" t="s">
        <v>25</v>
      </c>
      <c r="C19" s="49"/>
      <c r="D19" s="49"/>
      <c r="E19" s="17"/>
      <c r="F19" s="17"/>
      <c r="G19" s="18"/>
      <c r="H19" s="19"/>
      <c r="I19" s="20"/>
      <c r="J19" s="18"/>
      <c r="K19" s="22"/>
      <c r="L19" s="25"/>
      <c r="M19" s="34"/>
    </row>
    <row r="20" spans="1:13" s="14" customFormat="1" ht="51" x14ac:dyDescent="0.2">
      <c r="A20" s="21">
        <v>12</v>
      </c>
      <c r="B20" s="27" t="s">
        <v>26</v>
      </c>
      <c r="C20" s="16" t="s">
        <v>10</v>
      </c>
      <c r="D20" s="16">
        <v>2</v>
      </c>
      <c r="E20" s="17">
        <v>645414</v>
      </c>
      <c r="F20" s="17">
        <f t="shared" ref="F20:F27" si="4">D20*E20</f>
        <v>1290828</v>
      </c>
      <c r="G20" s="15" t="s">
        <v>7</v>
      </c>
      <c r="H20" s="30" t="s">
        <v>36</v>
      </c>
      <c r="I20" s="31" t="s">
        <v>34</v>
      </c>
      <c r="J20" s="15">
        <v>0</v>
      </c>
      <c r="K20" s="33"/>
      <c r="L20" s="33">
        <v>1290828</v>
      </c>
      <c r="M20" s="34"/>
    </row>
    <row r="21" spans="1:13" s="14" customFormat="1" ht="51" x14ac:dyDescent="0.2">
      <c r="A21" s="21">
        <v>13</v>
      </c>
      <c r="B21" s="27" t="s">
        <v>27</v>
      </c>
      <c r="C21" s="16" t="s">
        <v>10</v>
      </c>
      <c r="D21" s="16">
        <v>2</v>
      </c>
      <c r="E21" s="17">
        <v>301702</v>
      </c>
      <c r="F21" s="17">
        <f t="shared" si="4"/>
        <v>603404</v>
      </c>
      <c r="G21" s="15" t="s">
        <v>7</v>
      </c>
      <c r="H21" s="30" t="s">
        <v>36</v>
      </c>
      <c r="I21" s="31" t="s">
        <v>34</v>
      </c>
      <c r="J21" s="15">
        <v>0</v>
      </c>
      <c r="K21" s="33"/>
      <c r="L21" s="33">
        <v>603404</v>
      </c>
      <c r="M21" s="34"/>
    </row>
    <row r="22" spans="1:13" s="14" customFormat="1" ht="51" x14ac:dyDescent="0.2">
      <c r="A22" s="21">
        <v>14</v>
      </c>
      <c r="B22" s="27" t="s">
        <v>28</v>
      </c>
      <c r="C22" s="16" t="s">
        <v>10</v>
      </c>
      <c r="D22" s="16">
        <v>2</v>
      </c>
      <c r="E22" s="17">
        <v>3500000</v>
      </c>
      <c r="F22" s="17">
        <f t="shared" si="4"/>
        <v>7000000</v>
      </c>
      <c r="G22" s="15" t="s">
        <v>7</v>
      </c>
      <c r="H22" s="30" t="s">
        <v>36</v>
      </c>
      <c r="I22" s="31" t="s">
        <v>34</v>
      </c>
      <c r="J22" s="15">
        <v>0</v>
      </c>
      <c r="K22" s="33"/>
      <c r="L22" s="33">
        <v>7000000</v>
      </c>
      <c r="M22" s="34"/>
    </row>
    <row r="23" spans="1:13" s="14" customFormat="1" ht="51" x14ac:dyDescent="0.2">
      <c r="A23" s="21">
        <v>15</v>
      </c>
      <c r="B23" s="27" t="s">
        <v>29</v>
      </c>
      <c r="C23" s="16" t="s">
        <v>10</v>
      </c>
      <c r="D23" s="16">
        <v>6</v>
      </c>
      <c r="E23" s="17">
        <v>177957</v>
      </c>
      <c r="F23" s="17">
        <f t="shared" si="4"/>
        <v>1067742</v>
      </c>
      <c r="G23" s="15" t="s">
        <v>7</v>
      </c>
      <c r="H23" s="30" t="s">
        <v>36</v>
      </c>
      <c r="I23" s="31" t="s">
        <v>34</v>
      </c>
      <c r="J23" s="15">
        <v>0</v>
      </c>
      <c r="K23" s="33"/>
      <c r="L23" s="33">
        <v>1067742</v>
      </c>
      <c r="M23" s="28" t="s">
        <v>29</v>
      </c>
    </row>
    <row r="24" spans="1:13" s="14" customFormat="1" ht="51" x14ac:dyDescent="0.2">
      <c r="A24" s="21">
        <v>16</v>
      </c>
      <c r="B24" s="27" t="s">
        <v>30</v>
      </c>
      <c r="C24" s="16" t="s">
        <v>10</v>
      </c>
      <c r="D24" s="16">
        <v>2</v>
      </c>
      <c r="E24" s="17">
        <v>50000</v>
      </c>
      <c r="F24" s="17">
        <f t="shared" si="4"/>
        <v>100000</v>
      </c>
      <c r="G24" s="15" t="s">
        <v>7</v>
      </c>
      <c r="H24" s="30" t="s">
        <v>36</v>
      </c>
      <c r="I24" s="31" t="s">
        <v>34</v>
      </c>
      <c r="J24" s="15">
        <v>0</v>
      </c>
      <c r="K24" s="32"/>
      <c r="L24" s="33">
        <v>100000</v>
      </c>
      <c r="M24" s="34" t="s">
        <v>52</v>
      </c>
    </row>
    <row r="25" spans="1:13" s="14" customFormat="1" ht="51" x14ac:dyDescent="0.2">
      <c r="A25" s="21">
        <v>17</v>
      </c>
      <c r="B25" s="27" t="s">
        <v>31</v>
      </c>
      <c r="C25" s="16" t="s">
        <v>10</v>
      </c>
      <c r="D25" s="16">
        <v>3</v>
      </c>
      <c r="E25" s="17">
        <v>800000</v>
      </c>
      <c r="F25" s="17">
        <f t="shared" si="4"/>
        <v>2400000</v>
      </c>
      <c r="G25" s="15" t="s">
        <v>7</v>
      </c>
      <c r="H25" s="30" t="s">
        <v>36</v>
      </c>
      <c r="I25" s="31" t="s">
        <v>34</v>
      </c>
      <c r="J25" s="15">
        <v>0</v>
      </c>
      <c r="K25" s="33"/>
      <c r="L25" s="33">
        <v>2400000</v>
      </c>
      <c r="M25" s="34"/>
    </row>
    <row r="26" spans="1:13" s="14" customFormat="1" ht="51" x14ac:dyDescent="0.2">
      <c r="A26" s="21">
        <v>18</v>
      </c>
      <c r="B26" s="27" t="s">
        <v>32</v>
      </c>
      <c r="C26" s="16" t="s">
        <v>10</v>
      </c>
      <c r="D26" s="16">
        <v>8</v>
      </c>
      <c r="E26" s="17">
        <v>1403763</v>
      </c>
      <c r="F26" s="17">
        <f t="shared" si="4"/>
        <v>11230104</v>
      </c>
      <c r="G26" s="15" t="s">
        <v>7</v>
      </c>
      <c r="H26" s="30" t="s">
        <v>36</v>
      </c>
      <c r="I26" s="31" t="s">
        <v>34</v>
      </c>
      <c r="J26" s="15">
        <v>0</v>
      </c>
      <c r="K26" s="33"/>
      <c r="L26" s="33">
        <v>11230104</v>
      </c>
      <c r="M26" s="34" t="s">
        <v>53</v>
      </c>
    </row>
    <row r="27" spans="1:13" s="14" customFormat="1" ht="51" x14ac:dyDescent="0.2">
      <c r="A27" s="21">
        <v>19</v>
      </c>
      <c r="B27" s="27" t="s">
        <v>33</v>
      </c>
      <c r="C27" s="16" t="s">
        <v>10</v>
      </c>
      <c r="D27" s="16">
        <v>4</v>
      </c>
      <c r="E27" s="17">
        <v>780000</v>
      </c>
      <c r="F27" s="17">
        <f t="shared" si="4"/>
        <v>3120000</v>
      </c>
      <c r="G27" s="15" t="s">
        <v>7</v>
      </c>
      <c r="H27" s="30" t="s">
        <v>36</v>
      </c>
      <c r="I27" s="31" t="s">
        <v>34</v>
      </c>
      <c r="J27" s="15">
        <v>0</v>
      </c>
      <c r="K27" s="22"/>
      <c r="L27" s="22"/>
      <c r="M27" s="34"/>
    </row>
    <row r="28" spans="1:13" x14ac:dyDescent="0.2">
      <c r="K28" s="41"/>
      <c r="L28" s="42"/>
    </row>
    <row r="30" spans="1:13" x14ac:dyDescent="0.2">
      <c r="K30" s="42"/>
    </row>
    <row r="31" spans="1:13" x14ac:dyDescent="0.2">
      <c r="K31" s="42"/>
      <c r="L31" s="42"/>
    </row>
  </sheetData>
  <mergeCells count="2">
    <mergeCell ref="G1:K1"/>
    <mergeCell ref="C2:Q2"/>
  </mergeCells>
  <phoneticPr fontId="10" type="noConversion"/>
  <pageMargins left="0.7" right="0.7" top="0.75" bottom="0.75" header="0.3" footer="0.3"/>
  <pageSetup paperSize="9" scale="4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2024-02-20T09:48:24Z</dcterms:modified>
</cp:coreProperties>
</file>